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gabriele.mezzacapo\Desktop\Lavoro\Attività 2025\ID 2792 - HW periferico Sogei\Pubblicazione\Documentazione WORD\"/>
    </mc:Choice>
  </mc:AlternateContent>
  <xr:revisionPtr revIDLastSave="0" documentId="13_ncr:1_{DA9C6E94-A7F9-4ABB-A769-EA0967BE605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otto 2" sheetId="1" r:id="rId1"/>
  </sheets>
  <definedNames>
    <definedName name="_xlnm._FilterDatabase" localSheetId="0" hidden="1">'Lotto 2'!$A$2:$H$6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" l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 l="1"/>
  <c r="H3" i="1"/>
  <c r="H33" i="1"/>
  <c r="H28" i="1"/>
  <c r="H25" i="1"/>
  <c r="H12" i="1"/>
  <c r="H21" i="1"/>
  <c r="H16" i="1"/>
  <c r="H15" i="1"/>
  <c r="H11" i="1"/>
  <c r="H10" i="1"/>
  <c r="H9" i="1"/>
  <c r="H8" i="1"/>
  <c r="H5" i="1"/>
  <c r="H4" i="1"/>
  <c r="H45" i="1"/>
  <c r="H44" i="1"/>
  <c r="H43" i="1"/>
  <c r="H42" i="1"/>
  <c r="H41" i="1"/>
  <c r="H40" i="1"/>
  <c r="H39" i="1"/>
  <c r="H38" i="1"/>
  <c r="H37" i="1"/>
  <c r="H36" i="1"/>
  <c r="H35" i="1"/>
  <c r="H34" i="1"/>
  <c r="H32" i="1"/>
  <c r="H31" i="1"/>
  <c r="H30" i="1"/>
  <c r="H29" i="1"/>
  <c r="H27" i="1"/>
  <c r="H26" i="1"/>
  <c r="H24" i="1"/>
  <c r="H23" i="1"/>
  <c r="H22" i="1"/>
  <c r="H20" i="1"/>
  <c r="H19" i="1"/>
  <c r="H18" i="1"/>
  <c r="H17" i="1"/>
  <c r="H14" i="1"/>
  <c r="H13" i="1"/>
  <c r="H7" i="1"/>
  <c r="H6" i="1"/>
  <c r="H1" i="1" l="1"/>
</calcChain>
</file>

<file path=xl/sharedStrings.xml><?xml version="1.0" encoding="utf-8"?>
<sst xmlns="http://schemas.openxmlformats.org/spreadsheetml/2006/main" count="138" uniqueCount="54">
  <si>
    <t>IMPORTO COMPLESSIVO DEL SERVIZIO DI MANUTENZIONE CORRETTIVA ORDINARIA, DA INSERIRE A SISTEMA:</t>
  </si>
  <si>
    <t>LOTTO</t>
  </si>
  <si>
    <t>FAMIGLIA</t>
  </si>
  <si>
    <t>SLA</t>
  </si>
  <si>
    <t>BASE D'ASTA
CANONE MENSILE</t>
  </si>
  <si>
    <t>NUMERO COMPLESSIVO DEI CANONI DI MANUTENZIONE</t>
  </si>
  <si>
    <t>CANONE MENSILE OFFERTO</t>
  </si>
  <si>
    <t>CANONE MENSILE OFFERTO TRONCATO</t>
  </si>
  <si>
    <t xml:space="preserve">IMPORTO TOTALE OFFERTO PER FAMIGLIA
</t>
  </si>
  <si>
    <t>LOTTO 2</t>
  </si>
  <si>
    <t>ALL_IN_ONE_Famiglia_1</t>
  </si>
  <si>
    <t>B</t>
  </si>
  <si>
    <t>ALL_IN_ONE_Famiglia_2</t>
  </si>
  <si>
    <t>ALL_IN_ONE_Famiglia_3</t>
  </si>
  <si>
    <t>DISK_USB_Famiglia_1</t>
  </si>
  <si>
    <t>LETTORE BADGE_Famiglia_1</t>
  </si>
  <si>
    <t>MASTERIZZATORE_Famiglia_1</t>
  </si>
  <si>
    <t>MONITOR LED_Famiglia_1</t>
  </si>
  <si>
    <t>MONITOR LED_Famiglia_2</t>
  </si>
  <si>
    <t>MONITOR LCD_Famiglia_1</t>
  </si>
  <si>
    <t>MONITOR LCD_Famiglia_2</t>
  </si>
  <si>
    <t>MONITOR SPECIALI_Famiglia_1</t>
  </si>
  <si>
    <t>PC PORTATILE_Famiglia_1</t>
  </si>
  <si>
    <t>PC PORTATILE_Famiglia_2</t>
  </si>
  <si>
    <t>PC PORTATILE_Famiglia_3</t>
  </si>
  <si>
    <t>PC DESKTOP_Famiglia_1</t>
  </si>
  <si>
    <t>PC DESKTOP_Famiglia_2</t>
  </si>
  <si>
    <t>PC DESKTOP_Famiglia_3</t>
  </si>
  <si>
    <t>PLOTTER_Famiglia_1</t>
  </si>
  <si>
    <t>PLOTTER_Famiglia_2</t>
  </si>
  <si>
    <t>SCANNER_Famiglia_1</t>
  </si>
  <si>
    <t>SCANNER_Famiglia_2</t>
  </si>
  <si>
    <t>SCANNER_Famiglia_3</t>
  </si>
  <si>
    <t>SCANNER_Famiglia_4</t>
  </si>
  <si>
    <t>STAMP. MULTIF._Famiglia_1</t>
  </si>
  <si>
    <t>STAMP. MULTIF._Famiglia_2</t>
  </si>
  <si>
    <t>STAMP. MULTIF._Famiglia_3</t>
  </si>
  <si>
    <t>STAMP. TESSERE_Famiglia_1</t>
  </si>
  <si>
    <t>STAMPANTE_Famiglia_1</t>
  </si>
  <si>
    <t>STAMPANTE_Famiglia_2</t>
  </si>
  <si>
    <t>STAMPANTE_Famiglia_3</t>
  </si>
  <si>
    <t>STAMPANTE_Famiglia_4</t>
  </si>
  <si>
    <t>TABLET_Famiglia_1</t>
  </si>
  <si>
    <t>TABLET_Famiglia_2</t>
  </si>
  <si>
    <t>THINK CLIENT_Famiglia_1</t>
  </si>
  <si>
    <t>LETTORE BADGE_EOSL_Famiglia_1</t>
  </si>
  <si>
    <t>PC DESKTOP_EOSL_Famiglia_1</t>
  </si>
  <si>
    <t>PC DESKTOP_EOSL_Famiglia_2</t>
  </si>
  <si>
    <t>PC PORTATILE_EOSL_Famiglia_1</t>
  </si>
  <si>
    <t>PLOTTER_EOSL_Famiglia_1</t>
  </si>
  <si>
    <t>SCANNER_EOSL_Famiglia_2</t>
  </si>
  <si>
    <t>SCANNER_EOSL_Famiglia_3</t>
  </si>
  <si>
    <t>STAMP. MULTIF._EOSL_Famiglia_2</t>
  </si>
  <si>
    <t>STAMPANTE_EOSL_Famiglia_2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</si>
</sst>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€&quot;\ #,##0.00;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#,##0_ ;\-#,##0\ "/>
    <numFmt numFmtId="166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sz val="9"/>
      <name val="Calibri"/>
      <family val="2"/>
    </font>
    <font>
      <i/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3" tint="0.8999908444471571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1" applyFont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44" fontId="7" fillId="6" borderId="3" xfId="1" applyNumberFormat="1" applyFont="1" applyFill="1" applyBorder="1" applyAlignment="1">
      <alignment horizontal="center" vertical="center"/>
    </xf>
    <xf numFmtId="44" fontId="7" fillId="6" borderId="3" xfId="0" applyNumberFormat="1" applyFont="1" applyFill="1" applyBorder="1" applyAlignment="1">
      <alignment horizontal="center" vertical="center"/>
    </xf>
    <xf numFmtId="165" fontId="5" fillId="4" borderId="3" xfId="0" applyNumberFormat="1" applyFont="1" applyFill="1" applyBorder="1" applyAlignment="1">
      <alignment horizontal="center" vertical="center"/>
    </xf>
    <xf numFmtId="164" fontId="8" fillId="0" borderId="3" xfId="1" applyFont="1" applyFill="1" applyBorder="1" applyAlignment="1" applyProtection="1">
      <alignment horizontal="center" vertical="center" wrapText="1"/>
      <protection locked="0"/>
    </xf>
    <xf numFmtId="7" fontId="9" fillId="5" borderId="3" xfId="0" applyNumberFormat="1" applyFont="1" applyFill="1" applyBorder="1" applyAlignment="1" applyProtection="1">
      <alignment horizontal="center" vertical="center"/>
      <protection hidden="1"/>
    </xf>
    <xf numFmtId="7" fontId="5" fillId="7" borderId="4" xfId="2" applyNumberFormat="1" applyFont="1" applyFill="1" applyBorder="1" applyAlignment="1">
      <alignment horizontal="center" vertical="center"/>
    </xf>
    <xf numFmtId="7" fontId="5" fillId="7" borderId="5" xfId="2" applyNumberFormat="1" applyFont="1" applyFill="1" applyBorder="1" applyAlignment="1">
      <alignment horizontal="center" vertical="center"/>
    </xf>
    <xf numFmtId="7" fontId="5" fillId="7" borderId="6" xfId="2" applyNumberFormat="1" applyFont="1" applyFill="1" applyBorder="1" applyAlignment="1">
      <alignment horizontal="center" vertical="center"/>
    </xf>
    <xf numFmtId="0" fontId="4" fillId="2" borderId="2" xfId="1" applyNumberFormat="1" applyFont="1" applyFill="1" applyBorder="1" applyAlignment="1" applyProtection="1">
      <alignment horizontal="center" vertical="center" wrapText="1"/>
    </xf>
    <xf numFmtId="0" fontId="6" fillId="3" borderId="2" xfId="1" applyNumberFormat="1" applyFont="1" applyFill="1" applyBorder="1" applyAlignment="1" applyProtection="1">
      <alignment horizontal="center" vertical="center" wrapText="1"/>
    </xf>
    <xf numFmtId="7" fontId="3" fillId="0" borderId="3" xfId="1" applyNumberFormat="1" applyFont="1" applyBorder="1" applyAlignment="1" applyProtection="1">
      <alignment horizontal="right" vertical="center"/>
    </xf>
    <xf numFmtId="166" fontId="8" fillId="0" borderId="3" xfId="1" applyNumberFormat="1" applyFont="1" applyFill="1" applyBorder="1" applyAlignment="1" applyProtection="1">
      <alignment horizontal="center" vertical="center" wrapText="1"/>
    </xf>
    <xf numFmtId="164" fontId="3" fillId="0" borderId="3" xfId="1" applyFont="1" applyBorder="1" applyAlignment="1" applyProtection="1">
      <alignment horizontal="left" vertical="center"/>
    </xf>
  </cellXfs>
  <cellStyles count="3">
    <cellStyle name="Migliaia" xfId="2" builtinId="3"/>
    <cellStyle name="Normale" xfId="0" builtinId="0"/>
    <cellStyle name="Valuta" xfId="1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showGridLines="0" tabSelected="1" view="pageLayout" zoomScaleNormal="100" workbookViewId="0">
      <selection activeCell="F4" sqref="F4"/>
    </sheetView>
  </sheetViews>
  <sheetFormatPr defaultColWidth="8.81640625" defaultRowHeight="12" x14ac:dyDescent="0.35"/>
  <cols>
    <col min="1" max="1" width="6.54296875" style="1" bestFit="1" customWidth="1"/>
    <col min="2" max="2" width="24.453125" style="3" bestFit="1" customWidth="1"/>
    <col min="3" max="3" width="4.26953125" style="1" customWidth="1"/>
    <col min="4" max="4" width="10.81640625" style="1" bestFit="1" customWidth="1"/>
    <col min="5" max="5" width="12.453125" style="1" customWidth="1"/>
    <col min="6" max="6" width="16.81640625" style="2" customWidth="1"/>
    <col min="7" max="7" width="15.1796875" style="2" customWidth="1"/>
    <col min="8" max="8" width="18.1796875" style="2" customWidth="1"/>
    <col min="9" max="16384" width="8.81640625" style="1"/>
  </cols>
  <sheetData>
    <row r="1" spans="1:8" ht="14.5" customHeight="1" x14ac:dyDescent="0.35">
      <c r="A1" s="19" t="s">
        <v>0</v>
      </c>
      <c r="B1" s="19"/>
      <c r="C1" s="19"/>
      <c r="D1" s="19"/>
      <c r="E1" s="19"/>
      <c r="F1" s="19"/>
      <c r="G1" s="19"/>
      <c r="H1" s="17">
        <f>SUM(H3:H45)</f>
        <v>0</v>
      </c>
    </row>
    <row r="2" spans="1:8" ht="48" x14ac:dyDescent="0.35">
      <c r="A2" s="4" t="s">
        <v>1</v>
      </c>
      <c r="B2" s="4" t="s">
        <v>2</v>
      </c>
      <c r="C2" s="15" t="s">
        <v>3</v>
      </c>
      <c r="D2" s="15" t="s">
        <v>4</v>
      </c>
      <c r="E2" s="4" t="s">
        <v>5</v>
      </c>
      <c r="F2" s="16" t="s">
        <v>6</v>
      </c>
      <c r="G2" s="16" t="s">
        <v>7</v>
      </c>
      <c r="H2" s="5" t="s">
        <v>8</v>
      </c>
    </row>
    <row r="3" spans="1:8" ht="55.5" customHeight="1" x14ac:dyDescent="0.35">
      <c r="A3" s="6" t="s">
        <v>9</v>
      </c>
      <c r="B3" s="12" t="s">
        <v>10</v>
      </c>
      <c r="C3" s="7" t="s">
        <v>11</v>
      </c>
      <c r="D3" s="8">
        <v>9.73</v>
      </c>
      <c r="E3" s="9">
        <v>36</v>
      </c>
      <c r="F3" s="10">
        <v>0</v>
      </c>
      <c r="G3" s="18">
        <f>TRUNC(F3,2)</f>
        <v>0</v>
      </c>
      <c r="H3" s="11">
        <f t="shared" ref="H3" si="0">IF(F3="&lt;immettere il canone mensile offerto IN CIFRE, esplicitando un numero massimo di cifre decimali pari a due&gt;","€ ________________",IF(TRUNC(F3,2)&gt;D3,"Prezzo offerto non valido",IF(TRUNC(F3,2)&lt;0,"Prezzo offerto non valido",TRUNC(F3,2)*E3)))</f>
        <v>0</v>
      </c>
    </row>
    <row r="4" spans="1:8" ht="55.5" customHeight="1" x14ac:dyDescent="0.35">
      <c r="A4" s="6" t="s">
        <v>9</v>
      </c>
      <c r="B4" s="12" t="s">
        <v>12</v>
      </c>
      <c r="C4" s="7" t="s">
        <v>11</v>
      </c>
      <c r="D4" s="8">
        <v>26.16</v>
      </c>
      <c r="E4" s="9">
        <v>36</v>
      </c>
      <c r="F4" s="10">
        <v>0</v>
      </c>
      <c r="G4" s="18">
        <f t="shared" ref="G4:G45" si="1">TRUNC(F4,2)</f>
        <v>0</v>
      </c>
      <c r="H4" s="11">
        <f t="shared" ref="H4" si="2">IF(F4="&lt;immettere il canone mensile offerto IN CIFRE, esplicitando un numero massimo di cifre decimali pari a due&gt;","€ ________________",IF(TRUNC(F4,2)&gt;D4,"Prezzo offerto non valido",IF(TRUNC(F4,2)&lt;0,"Prezzo offerto non valido",TRUNC(F4,2)*E4)))</f>
        <v>0</v>
      </c>
    </row>
    <row r="5" spans="1:8" ht="55.5" customHeight="1" x14ac:dyDescent="0.35">
      <c r="A5" s="6" t="s">
        <v>9</v>
      </c>
      <c r="B5" s="12" t="s">
        <v>13</v>
      </c>
      <c r="C5" s="7" t="s">
        <v>11</v>
      </c>
      <c r="D5" s="8">
        <v>56.28</v>
      </c>
      <c r="E5" s="9">
        <v>180</v>
      </c>
      <c r="F5" s="10">
        <v>0</v>
      </c>
      <c r="G5" s="18">
        <f t="shared" si="1"/>
        <v>0</v>
      </c>
      <c r="H5" s="11">
        <f t="shared" ref="H5" si="3">IF(F5="&lt;immettere il canone mensile offerto IN CIFRE, esplicitando un numero massimo di cifre decimali pari a due&gt;","€ ________________",IF(TRUNC(F5,2)&gt;D5,"Prezzo offerto non valido",IF(TRUNC(F5,2)&lt;0,"Prezzo offerto non valido",TRUNC(F5,2)*E5)))</f>
        <v>0</v>
      </c>
    </row>
    <row r="6" spans="1:8" ht="55.5" customHeight="1" x14ac:dyDescent="0.35">
      <c r="A6" s="6" t="s">
        <v>9</v>
      </c>
      <c r="B6" s="12" t="s">
        <v>14</v>
      </c>
      <c r="C6" s="7" t="s">
        <v>11</v>
      </c>
      <c r="D6" s="8">
        <v>1.64</v>
      </c>
      <c r="E6" s="9">
        <v>612</v>
      </c>
      <c r="F6" s="10">
        <v>0</v>
      </c>
      <c r="G6" s="18">
        <f t="shared" si="1"/>
        <v>0</v>
      </c>
      <c r="H6" s="11">
        <f t="shared" ref="H6:H45" si="4">IF(F6="&lt;immettere il canone mensile offerto IN CIFRE, esplicitando un numero massimo di cifre decimali pari a due&gt;","€ ________________",IF(TRUNC(F6,2)&gt;D6,"Prezzo offerto non valido",IF(TRUNC(F6,2)&lt;0,"Prezzo offerto non valido",TRUNC(F6,2)*E6)))</f>
        <v>0</v>
      </c>
    </row>
    <row r="7" spans="1:8" ht="55.5" customHeight="1" x14ac:dyDescent="0.35">
      <c r="A7" s="6" t="s">
        <v>9</v>
      </c>
      <c r="B7" s="13" t="s">
        <v>15</v>
      </c>
      <c r="C7" s="7" t="s">
        <v>11</v>
      </c>
      <c r="D7" s="8">
        <v>10.58</v>
      </c>
      <c r="E7" s="9">
        <v>6048</v>
      </c>
      <c r="F7" s="10">
        <v>0</v>
      </c>
      <c r="G7" s="18">
        <f t="shared" si="1"/>
        <v>0</v>
      </c>
      <c r="H7" s="11">
        <f t="shared" si="4"/>
        <v>0</v>
      </c>
    </row>
    <row r="8" spans="1:8" ht="55.5" customHeight="1" x14ac:dyDescent="0.35">
      <c r="A8" s="6" t="s">
        <v>9</v>
      </c>
      <c r="B8" s="13" t="s">
        <v>16</v>
      </c>
      <c r="C8" s="7" t="s">
        <v>11</v>
      </c>
      <c r="D8" s="8">
        <v>1.2</v>
      </c>
      <c r="E8" s="9">
        <v>72</v>
      </c>
      <c r="F8" s="10">
        <v>0</v>
      </c>
      <c r="G8" s="18">
        <f t="shared" si="1"/>
        <v>0</v>
      </c>
      <c r="H8" s="11">
        <f t="shared" ref="H8:H9" si="5">IF(F8="&lt;immettere il canone mensile offerto IN CIFRE, esplicitando un numero massimo di cifre decimali pari a due&gt;","€ ________________",IF(TRUNC(F8,2)&gt;D8,"Prezzo offerto non valido",IF(TRUNC(F8,2)&lt;0,"Prezzo offerto non valido",TRUNC(F8,2)*E8)))</f>
        <v>0</v>
      </c>
    </row>
    <row r="9" spans="1:8" ht="55.5" customHeight="1" x14ac:dyDescent="0.35">
      <c r="A9" s="6" t="s">
        <v>9</v>
      </c>
      <c r="B9" s="13" t="s">
        <v>17</v>
      </c>
      <c r="C9" s="7" t="s">
        <v>11</v>
      </c>
      <c r="D9" s="8">
        <v>2.4</v>
      </c>
      <c r="E9" s="9">
        <v>19620</v>
      </c>
      <c r="F9" s="10">
        <v>0</v>
      </c>
      <c r="G9" s="18">
        <f t="shared" si="1"/>
        <v>0</v>
      </c>
      <c r="H9" s="11">
        <f t="shared" si="5"/>
        <v>0</v>
      </c>
    </row>
    <row r="10" spans="1:8" ht="55.5" customHeight="1" x14ac:dyDescent="0.35">
      <c r="A10" s="6" t="s">
        <v>9</v>
      </c>
      <c r="B10" s="13" t="s">
        <v>18</v>
      </c>
      <c r="C10" s="7" t="s">
        <v>11</v>
      </c>
      <c r="D10" s="8">
        <v>21</v>
      </c>
      <c r="E10" s="9">
        <v>324</v>
      </c>
      <c r="F10" s="10">
        <v>0</v>
      </c>
      <c r="G10" s="18">
        <f t="shared" si="1"/>
        <v>0</v>
      </c>
      <c r="H10" s="11">
        <f t="shared" ref="H10" si="6">IF(F10="&lt;immettere il canone mensile offerto IN CIFRE, esplicitando un numero massimo di cifre decimali pari a due&gt;","€ ________________",IF(TRUNC(F10,2)&gt;D10,"Prezzo offerto non valido",IF(TRUNC(F10,2)&lt;0,"Prezzo offerto non valido",TRUNC(F10,2)*E10)))</f>
        <v>0</v>
      </c>
    </row>
    <row r="11" spans="1:8" ht="55.5" customHeight="1" x14ac:dyDescent="0.35">
      <c r="A11" s="6" t="s">
        <v>9</v>
      </c>
      <c r="B11" s="13" t="s">
        <v>19</v>
      </c>
      <c r="C11" s="7" t="s">
        <v>11</v>
      </c>
      <c r="D11" s="8">
        <v>0.59</v>
      </c>
      <c r="E11" s="9">
        <v>2632428</v>
      </c>
      <c r="F11" s="10">
        <v>0</v>
      </c>
      <c r="G11" s="18">
        <f t="shared" si="1"/>
        <v>0</v>
      </c>
      <c r="H11" s="11">
        <f t="shared" ref="H11" si="7">IF(F11="&lt;immettere il canone mensile offerto IN CIFRE, esplicitando un numero massimo di cifre decimali pari a due&gt;","€ ________________",IF(TRUNC(F11,2)&gt;D11,"Prezzo offerto non valido",IF(TRUNC(F11,2)&lt;0,"Prezzo offerto non valido",TRUNC(F11,2)*E11)))</f>
        <v>0</v>
      </c>
    </row>
    <row r="12" spans="1:8" ht="55.5" customHeight="1" x14ac:dyDescent="0.35">
      <c r="A12" s="6" t="s">
        <v>9</v>
      </c>
      <c r="B12" s="13" t="s">
        <v>20</v>
      </c>
      <c r="C12" s="7" t="s">
        <v>11</v>
      </c>
      <c r="D12" s="8">
        <v>3.6</v>
      </c>
      <c r="E12" s="9">
        <v>14580</v>
      </c>
      <c r="F12" s="10">
        <v>0</v>
      </c>
      <c r="G12" s="18">
        <f t="shared" si="1"/>
        <v>0</v>
      </c>
      <c r="H12" s="11">
        <f t="shared" ref="H12" si="8">IF(F12="&lt;immettere il canone mensile offerto IN CIFRE, esplicitando un numero massimo di cifre decimali pari a due&gt;","€ ________________",IF(TRUNC(F12,2)&gt;D12,"Prezzo offerto non valido",IF(TRUNC(F12,2)&lt;0,"Prezzo offerto non valido",TRUNC(F12,2)*E12)))</f>
        <v>0</v>
      </c>
    </row>
    <row r="13" spans="1:8" ht="55.5" customHeight="1" x14ac:dyDescent="0.35">
      <c r="A13" s="6" t="s">
        <v>9</v>
      </c>
      <c r="B13" s="13" t="s">
        <v>21</v>
      </c>
      <c r="C13" s="7" t="s">
        <v>11</v>
      </c>
      <c r="D13" s="8">
        <v>0.59</v>
      </c>
      <c r="E13" s="9">
        <v>32508</v>
      </c>
      <c r="F13" s="10">
        <v>0</v>
      </c>
      <c r="G13" s="18">
        <f t="shared" si="1"/>
        <v>0</v>
      </c>
      <c r="H13" s="11">
        <f t="shared" si="4"/>
        <v>0</v>
      </c>
    </row>
    <row r="14" spans="1:8" ht="55.5" customHeight="1" x14ac:dyDescent="0.35">
      <c r="A14" s="6" t="s">
        <v>9</v>
      </c>
      <c r="B14" s="13" t="s">
        <v>22</v>
      </c>
      <c r="C14" s="7" t="s">
        <v>11</v>
      </c>
      <c r="D14" s="8">
        <v>3.72</v>
      </c>
      <c r="E14" s="9">
        <v>1652580</v>
      </c>
      <c r="F14" s="10">
        <v>0</v>
      </c>
      <c r="G14" s="18">
        <f t="shared" si="1"/>
        <v>0</v>
      </c>
      <c r="H14" s="11">
        <f t="shared" si="4"/>
        <v>0</v>
      </c>
    </row>
    <row r="15" spans="1:8" ht="55.5" customHeight="1" x14ac:dyDescent="0.35">
      <c r="A15" s="6" t="s">
        <v>9</v>
      </c>
      <c r="B15" s="13" t="s">
        <v>23</v>
      </c>
      <c r="C15" s="7" t="s">
        <v>11</v>
      </c>
      <c r="D15" s="8">
        <v>8.2799999999999994</v>
      </c>
      <c r="E15" s="9">
        <v>144</v>
      </c>
      <c r="F15" s="10">
        <v>0</v>
      </c>
      <c r="G15" s="18">
        <f t="shared" si="1"/>
        <v>0</v>
      </c>
      <c r="H15" s="11">
        <f t="shared" ref="H15" si="9">IF(F15="&lt;immettere il canone mensile offerto IN CIFRE, esplicitando un numero massimo di cifre decimali pari a due&gt;","€ ________________",IF(TRUNC(F15,2)&gt;D15,"Prezzo offerto non valido",IF(TRUNC(F15,2)&lt;0,"Prezzo offerto non valido",TRUNC(F15,2)*E15)))</f>
        <v>0</v>
      </c>
    </row>
    <row r="16" spans="1:8" ht="55.5" customHeight="1" x14ac:dyDescent="0.35">
      <c r="A16" s="6" t="s">
        <v>9</v>
      </c>
      <c r="B16" s="13" t="s">
        <v>24</v>
      </c>
      <c r="C16" s="7" t="s">
        <v>11</v>
      </c>
      <c r="D16" s="8">
        <v>24</v>
      </c>
      <c r="E16" s="9">
        <v>612</v>
      </c>
      <c r="F16" s="10">
        <v>0</v>
      </c>
      <c r="G16" s="18">
        <f t="shared" si="1"/>
        <v>0</v>
      </c>
      <c r="H16" s="11">
        <f t="shared" ref="H16" si="10">IF(F16="&lt;immettere il canone mensile offerto IN CIFRE, esplicitando un numero massimo di cifre decimali pari a due&gt;","€ ________________",IF(TRUNC(F16,2)&gt;D16,"Prezzo offerto non valido",IF(TRUNC(F16,2)&lt;0,"Prezzo offerto non valido",TRUNC(F16,2)*E16)))</f>
        <v>0</v>
      </c>
    </row>
    <row r="17" spans="1:8" ht="55.5" customHeight="1" x14ac:dyDescent="0.35">
      <c r="A17" s="6" t="s">
        <v>9</v>
      </c>
      <c r="B17" s="13" t="s">
        <v>25</v>
      </c>
      <c r="C17" s="7" t="s">
        <v>11</v>
      </c>
      <c r="D17" s="8">
        <v>0.87</v>
      </c>
      <c r="E17" s="9">
        <v>70632</v>
      </c>
      <c r="F17" s="10">
        <v>0</v>
      </c>
      <c r="G17" s="18">
        <f t="shared" si="1"/>
        <v>0</v>
      </c>
      <c r="H17" s="11">
        <f t="shared" si="4"/>
        <v>0</v>
      </c>
    </row>
    <row r="18" spans="1:8" ht="55.5" customHeight="1" x14ac:dyDescent="0.35">
      <c r="A18" s="6" t="s">
        <v>9</v>
      </c>
      <c r="B18" s="13" t="s">
        <v>26</v>
      </c>
      <c r="C18" s="7" t="s">
        <v>11</v>
      </c>
      <c r="D18" s="8">
        <v>0.97</v>
      </c>
      <c r="E18" s="9">
        <v>1077408</v>
      </c>
      <c r="F18" s="10">
        <v>0</v>
      </c>
      <c r="G18" s="18">
        <f t="shared" si="1"/>
        <v>0</v>
      </c>
      <c r="H18" s="11">
        <f t="shared" si="4"/>
        <v>0</v>
      </c>
    </row>
    <row r="19" spans="1:8" ht="55.5" customHeight="1" x14ac:dyDescent="0.35">
      <c r="A19" s="6" t="s">
        <v>9</v>
      </c>
      <c r="B19" s="13" t="s">
        <v>27</v>
      </c>
      <c r="C19" s="7" t="s">
        <v>11</v>
      </c>
      <c r="D19" s="8">
        <v>9.73</v>
      </c>
      <c r="E19" s="9">
        <v>8676</v>
      </c>
      <c r="F19" s="10">
        <v>0</v>
      </c>
      <c r="G19" s="18">
        <f t="shared" si="1"/>
        <v>0</v>
      </c>
      <c r="H19" s="11">
        <f t="shared" si="4"/>
        <v>0</v>
      </c>
    </row>
    <row r="20" spans="1:8" ht="55.5" customHeight="1" x14ac:dyDescent="0.35">
      <c r="A20" s="6" t="s">
        <v>9</v>
      </c>
      <c r="B20" s="13" t="s">
        <v>28</v>
      </c>
      <c r="C20" s="7" t="s">
        <v>11</v>
      </c>
      <c r="D20" s="8">
        <v>85.43</v>
      </c>
      <c r="E20" s="9">
        <v>288</v>
      </c>
      <c r="F20" s="10">
        <v>0</v>
      </c>
      <c r="G20" s="18">
        <f t="shared" si="1"/>
        <v>0</v>
      </c>
      <c r="H20" s="11">
        <f t="shared" si="4"/>
        <v>0</v>
      </c>
    </row>
    <row r="21" spans="1:8" ht="55.5" customHeight="1" x14ac:dyDescent="0.35">
      <c r="A21" s="6" t="s">
        <v>9</v>
      </c>
      <c r="B21" s="13" t="s">
        <v>29</v>
      </c>
      <c r="C21" s="7" t="s">
        <v>11</v>
      </c>
      <c r="D21" s="8">
        <v>57.72</v>
      </c>
      <c r="E21" s="9">
        <v>180</v>
      </c>
      <c r="F21" s="10">
        <v>0</v>
      </c>
      <c r="G21" s="18">
        <f t="shared" si="1"/>
        <v>0</v>
      </c>
      <c r="H21" s="11">
        <f t="shared" ref="H21" si="11">IF(F21="&lt;immettere il canone mensile offerto IN CIFRE, esplicitando un numero massimo di cifre decimali pari a due&gt;","€ ________________",IF(TRUNC(F21,2)&gt;D21,"Prezzo offerto non valido",IF(TRUNC(F21,2)&lt;0,"Prezzo offerto non valido",TRUNC(F21,2)*E21)))</f>
        <v>0</v>
      </c>
    </row>
    <row r="22" spans="1:8" ht="55.5" customHeight="1" x14ac:dyDescent="0.35">
      <c r="A22" s="6" t="s">
        <v>9</v>
      </c>
      <c r="B22" s="13" t="s">
        <v>30</v>
      </c>
      <c r="C22" s="7" t="s">
        <v>11</v>
      </c>
      <c r="D22" s="8">
        <v>1.04</v>
      </c>
      <c r="E22" s="9">
        <v>2340</v>
      </c>
      <c r="F22" s="10">
        <v>0</v>
      </c>
      <c r="G22" s="18">
        <f t="shared" si="1"/>
        <v>0</v>
      </c>
      <c r="H22" s="11">
        <f t="shared" si="4"/>
        <v>0</v>
      </c>
    </row>
    <row r="23" spans="1:8" ht="55.5" customHeight="1" x14ac:dyDescent="0.35">
      <c r="A23" s="6" t="s">
        <v>9</v>
      </c>
      <c r="B23" s="13" t="s">
        <v>31</v>
      </c>
      <c r="C23" s="7" t="s">
        <v>11</v>
      </c>
      <c r="D23" s="8">
        <v>1.29</v>
      </c>
      <c r="E23" s="9">
        <v>117288</v>
      </c>
      <c r="F23" s="10">
        <v>0</v>
      </c>
      <c r="G23" s="18">
        <f t="shared" si="1"/>
        <v>0</v>
      </c>
      <c r="H23" s="11">
        <f t="shared" si="4"/>
        <v>0</v>
      </c>
    </row>
    <row r="24" spans="1:8" ht="55.5" customHeight="1" x14ac:dyDescent="0.35">
      <c r="A24" s="6" t="s">
        <v>9</v>
      </c>
      <c r="B24" s="13" t="s">
        <v>32</v>
      </c>
      <c r="C24" s="7" t="s">
        <v>11</v>
      </c>
      <c r="D24" s="8">
        <v>21.11</v>
      </c>
      <c r="E24" s="9">
        <v>8532</v>
      </c>
      <c r="F24" s="10">
        <v>0</v>
      </c>
      <c r="G24" s="18">
        <f t="shared" si="1"/>
        <v>0</v>
      </c>
      <c r="H24" s="11">
        <f t="shared" si="4"/>
        <v>0</v>
      </c>
    </row>
    <row r="25" spans="1:8" ht="55.5" customHeight="1" x14ac:dyDescent="0.35">
      <c r="A25" s="6" t="s">
        <v>9</v>
      </c>
      <c r="B25" s="13" t="s">
        <v>33</v>
      </c>
      <c r="C25" s="7" t="s">
        <v>11</v>
      </c>
      <c r="D25" s="8">
        <v>8.4</v>
      </c>
      <c r="E25" s="9">
        <v>8424</v>
      </c>
      <c r="F25" s="10">
        <v>0</v>
      </c>
      <c r="G25" s="18">
        <f t="shared" si="1"/>
        <v>0</v>
      </c>
      <c r="H25" s="11">
        <f t="shared" ref="H25" si="12">IF(F25="&lt;immettere il canone mensile offerto IN CIFRE, esplicitando un numero massimo di cifre decimali pari a due&gt;","€ ________________",IF(TRUNC(F25,2)&gt;D25,"Prezzo offerto non valido",IF(TRUNC(F25,2)&lt;0,"Prezzo offerto non valido",TRUNC(F25,2)*E25)))</f>
        <v>0</v>
      </c>
    </row>
    <row r="26" spans="1:8" ht="55.5" customHeight="1" x14ac:dyDescent="0.35">
      <c r="A26" s="6" t="s">
        <v>9</v>
      </c>
      <c r="B26" s="13" t="s">
        <v>34</v>
      </c>
      <c r="C26" s="7" t="s">
        <v>11</v>
      </c>
      <c r="D26" s="8">
        <v>2.27</v>
      </c>
      <c r="E26" s="9">
        <v>88704</v>
      </c>
      <c r="F26" s="10">
        <v>0</v>
      </c>
      <c r="G26" s="18">
        <f t="shared" si="1"/>
        <v>0</v>
      </c>
      <c r="H26" s="11">
        <f t="shared" si="4"/>
        <v>0</v>
      </c>
    </row>
    <row r="27" spans="1:8" ht="55.5" customHeight="1" x14ac:dyDescent="0.35">
      <c r="A27" s="6" t="s">
        <v>9</v>
      </c>
      <c r="B27" s="13" t="s">
        <v>35</v>
      </c>
      <c r="C27" s="7" t="s">
        <v>11</v>
      </c>
      <c r="D27" s="8">
        <v>2.5299999999999998</v>
      </c>
      <c r="E27" s="9">
        <v>30924</v>
      </c>
      <c r="F27" s="10">
        <v>0</v>
      </c>
      <c r="G27" s="18">
        <f t="shared" si="1"/>
        <v>0</v>
      </c>
      <c r="H27" s="11">
        <f t="shared" si="4"/>
        <v>0</v>
      </c>
    </row>
    <row r="28" spans="1:8" ht="55.5" customHeight="1" x14ac:dyDescent="0.35">
      <c r="A28" s="6" t="s">
        <v>9</v>
      </c>
      <c r="B28" s="13" t="s">
        <v>36</v>
      </c>
      <c r="C28" s="7" t="s">
        <v>11</v>
      </c>
      <c r="D28" s="8">
        <v>7.2</v>
      </c>
      <c r="E28" s="9">
        <v>21600</v>
      </c>
      <c r="F28" s="10">
        <v>0</v>
      </c>
      <c r="G28" s="18">
        <f t="shared" si="1"/>
        <v>0</v>
      </c>
      <c r="H28" s="11">
        <f t="shared" ref="H28" si="13">IF(F28="&lt;immettere il canone mensile offerto IN CIFRE, esplicitando un numero massimo di cifre decimali pari a due&gt;","€ ________________",IF(TRUNC(F28,2)&gt;D28,"Prezzo offerto non valido",IF(TRUNC(F28,2)&lt;0,"Prezzo offerto non valido",TRUNC(F28,2)*E28)))</f>
        <v>0</v>
      </c>
    </row>
    <row r="29" spans="1:8" ht="55.5" customHeight="1" x14ac:dyDescent="0.35">
      <c r="A29" s="6" t="s">
        <v>9</v>
      </c>
      <c r="B29" s="13" t="s">
        <v>37</v>
      </c>
      <c r="C29" s="7" t="s">
        <v>11</v>
      </c>
      <c r="D29" s="8">
        <v>54</v>
      </c>
      <c r="E29" s="9">
        <v>828</v>
      </c>
      <c r="F29" s="10">
        <v>0</v>
      </c>
      <c r="G29" s="18">
        <f t="shared" si="1"/>
        <v>0</v>
      </c>
      <c r="H29" s="11">
        <f t="shared" si="4"/>
        <v>0</v>
      </c>
    </row>
    <row r="30" spans="1:8" ht="55.5" customHeight="1" x14ac:dyDescent="0.35">
      <c r="A30" s="6" t="s">
        <v>9</v>
      </c>
      <c r="B30" s="13" t="s">
        <v>38</v>
      </c>
      <c r="C30" s="7" t="s">
        <v>11</v>
      </c>
      <c r="D30" s="8">
        <v>1.6</v>
      </c>
      <c r="E30" s="9">
        <v>273528</v>
      </c>
      <c r="F30" s="10">
        <v>0</v>
      </c>
      <c r="G30" s="18">
        <f t="shared" si="1"/>
        <v>0</v>
      </c>
      <c r="H30" s="11">
        <f t="shared" si="4"/>
        <v>0</v>
      </c>
    </row>
    <row r="31" spans="1:8" ht="55.5" customHeight="1" x14ac:dyDescent="0.35">
      <c r="A31" s="6" t="s">
        <v>9</v>
      </c>
      <c r="B31" s="13" t="s">
        <v>39</v>
      </c>
      <c r="C31" s="7" t="s">
        <v>11</v>
      </c>
      <c r="D31" s="8">
        <v>2.27</v>
      </c>
      <c r="E31" s="9">
        <v>159588</v>
      </c>
      <c r="F31" s="10">
        <v>0</v>
      </c>
      <c r="G31" s="18">
        <f t="shared" si="1"/>
        <v>0</v>
      </c>
      <c r="H31" s="11">
        <f t="shared" si="4"/>
        <v>0</v>
      </c>
    </row>
    <row r="32" spans="1:8" ht="55.5" customHeight="1" x14ac:dyDescent="0.35">
      <c r="A32" s="6" t="s">
        <v>9</v>
      </c>
      <c r="B32" s="13" t="s">
        <v>40</v>
      </c>
      <c r="C32" s="7" t="s">
        <v>11</v>
      </c>
      <c r="D32" s="8">
        <v>2.86</v>
      </c>
      <c r="E32" s="9">
        <v>1404</v>
      </c>
      <c r="F32" s="10">
        <v>0</v>
      </c>
      <c r="G32" s="18">
        <f t="shared" si="1"/>
        <v>0</v>
      </c>
      <c r="H32" s="11">
        <f t="shared" si="4"/>
        <v>0</v>
      </c>
    </row>
    <row r="33" spans="1:8" ht="55.5" customHeight="1" x14ac:dyDescent="0.35">
      <c r="A33" s="6" t="s">
        <v>9</v>
      </c>
      <c r="B33" s="13" t="s">
        <v>41</v>
      </c>
      <c r="C33" s="7" t="s">
        <v>11</v>
      </c>
      <c r="D33" s="8">
        <v>18</v>
      </c>
      <c r="E33" s="9">
        <v>180</v>
      </c>
      <c r="F33" s="10">
        <v>0</v>
      </c>
      <c r="G33" s="18">
        <f t="shared" si="1"/>
        <v>0</v>
      </c>
      <c r="H33" s="11">
        <f t="shared" ref="H33" si="14">IF(F33="&lt;immettere il canone mensile offerto IN CIFRE, esplicitando un numero massimo di cifre decimali pari a due&gt;","€ ________________",IF(TRUNC(F33,2)&gt;D33,"Prezzo offerto non valido",IF(TRUNC(F33,2)&lt;0,"Prezzo offerto non valido",TRUNC(F33,2)*E33)))</f>
        <v>0</v>
      </c>
    </row>
    <row r="34" spans="1:8" ht="55.5" customHeight="1" x14ac:dyDescent="0.35">
      <c r="A34" s="6" t="s">
        <v>9</v>
      </c>
      <c r="B34" s="13" t="s">
        <v>42</v>
      </c>
      <c r="C34" s="7" t="s">
        <v>11</v>
      </c>
      <c r="D34" s="8">
        <v>2.39</v>
      </c>
      <c r="E34" s="9">
        <v>19764</v>
      </c>
      <c r="F34" s="10">
        <v>0</v>
      </c>
      <c r="G34" s="18">
        <f t="shared" si="1"/>
        <v>0</v>
      </c>
      <c r="H34" s="11">
        <f t="shared" si="4"/>
        <v>0</v>
      </c>
    </row>
    <row r="35" spans="1:8" ht="55.5" customHeight="1" x14ac:dyDescent="0.35">
      <c r="A35" s="6" t="s">
        <v>9</v>
      </c>
      <c r="B35" s="13" t="s">
        <v>43</v>
      </c>
      <c r="C35" s="7" t="s">
        <v>11</v>
      </c>
      <c r="D35" s="8">
        <v>3.72</v>
      </c>
      <c r="E35" s="9">
        <v>4608</v>
      </c>
      <c r="F35" s="10">
        <v>0</v>
      </c>
      <c r="G35" s="18">
        <f t="shared" si="1"/>
        <v>0</v>
      </c>
      <c r="H35" s="11">
        <f t="shared" si="4"/>
        <v>0</v>
      </c>
    </row>
    <row r="36" spans="1:8" ht="55.5" customHeight="1" x14ac:dyDescent="0.35">
      <c r="A36" s="6" t="s">
        <v>9</v>
      </c>
      <c r="B36" s="13" t="s">
        <v>44</v>
      </c>
      <c r="C36" s="7" t="s">
        <v>11</v>
      </c>
      <c r="D36" s="8">
        <v>2.2999999999999998</v>
      </c>
      <c r="E36" s="9">
        <v>2448</v>
      </c>
      <c r="F36" s="10">
        <v>0</v>
      </c>
      <c r="G36" s="18">
        <f t="shared" si="1"/>
        <v>0</v>
      </c>
      <c r="H36" s="11">
        <f t="shared" si="4"/>
        <v>0</v>
      </c>
    </row>
    <row r="37" spans="1:8" ht="55.5" customHeight="1" x14ac:dyDescent="0.35">
      <c r="A37" s="6" t="s">
        <v>9</v>
      </c>
      <c r="B37" s="13" t="s">
        <v>45</v>
      </c>
      <c r="C37" s="7" t="s">
        <v>11</v>
      </c>
      <c r="D37" s="8">
        <v>2.12</v>
      </c>
      <c r="E37" s="9">
        <v>8352</v>
      </c>
      <c r="F37" s="10">
        <v>0</v>
      </c>
      <c r="G37" s="18">
        <f t="shared" si="1"/>
        <v>0</v>
      </c>
      <c r="H37" s="11">
        <f t="shared" si="4"/>
        <v>0</v>
      </c>
    </row>
    <row r="38" spans="1:8" ht="55.5" customHeight="1" x14ac:dyDescent="0.35">
      <c r="A38" s="6" t="s">
        <v>9</v>
      </c>
      <c r="B38" s="13" t="s">
        <v>46</v>
      </c>
      <c r="C38" s="7" t="s">
        <v>11</v>
      </c>
      <c r="D38" s="8">
        <v>0.17</v>
      </c>
      <c r="E38" s="9">
        <v>259992</v>
      </c>
      <c r="F38" s="10">
        <v>0</v>
      </c>
      <c r="G38" s="18">
        <f t="shared" si="1"/>
        <v>0</v>
      </c>
      <c r="H38" s="11">
        <f t="shared" si="4"/>
        <v>0</v>
      </c>
    </row>
    <row r="39" spans="1:8" ht="55.5" customHeight="1" x14ac:dyDescent="0.35">
      <c r="A39" s="6" t="s">
        <v>9</v>
      </c>
      <c r="B39" s="13" t="s">
        <v>47</v>
      </c>
      <c r="C39" s="7" t="s">
        <v>11</v>
      </c>
      <c r="D39" s="8">
        <v>0.19</v>
      </c>
      <c r="E39" s="9">
        <v>127692</v>
      </c>
      <c r="F39" s="10">
        <v>0</v>
      </c>
      <c r="G39" s="18">
        <f t="shared" si="1"/>
        <v>0</v>
      </c>
      <c r="H39" s="11">
        <f t="shared" si="4"/>
        <v>0</v>
      </c>
    </row>
    <row r="40" spans="1:8" ht="55.5" customHeight="1" x14ac:dyDescent="0.35">
      <c r="A40" s="6" t="s">
        <v>9</v>
      </c>
      <c r="B40" s="13" t="s">
        <v>48</v>
      </c>
      <c r="C40" s="7" t="s">
        <v>11</v>
      </c>
      <c r="D40" s="8">
        <v>0.74</v>
      </c>
      <c r="E40" s="9">
        <v>18756</v>
      </c>
      <c r="F40" s="10">
        <v>0</v>
      </c>
      <c r="G40" s="18">
        <f t="shared" si="1"/>
        <v>0</v>
      </c>
      <c r="H40" s="11">
        <f t="shared" si="4"/>
        <v>0</v>
      </c>
    </row>
    <row r="41" spans="1:8" ht="55.5" customHeight="1" x14ac:dyDescent="0.35">
      <c r="A41" s="6" t="s">
        <v>9</v>
      </c>
      <c r="B41" s="13" t="s">
        <v>49</v>
      </c>
      <c r="C41" s="7" t="s">
        <v>11</v>
      </c>
      <c r="D41" s="8">
        <v>17.09</v>
      </c>
      <c r="E41" s="9">
        <v>144</v>
      </c>
      <c r="F41" s="10">
        <v>0</v>
      </c>
      <c r="G41" s="18">
        <f t="shared" si="1"/>
        <v>0</v>
      </c>
      <c r="H41" s="11">
        <f t="shared" si="4"/>
        <v>0</v>
      </c>
    </row>
    <row r="42" spans="1:8" ht="55.5" customHeight="1" x14ac:dyDescent="0.35">
      <c r="A42" s="6" t="s">
        <v>9</v>
      </c>
      <c r="B42" s="13" t="s">
        <v>50</v>
      </c>
      <c r="C42" s="7" t="s">
        <v>11</v>
      </c>
      <c r="D42" s="8">
        <v>0.26</v>
      </c>
      <c r="E42" s="9">
        <v>45432</v>
      </c>
      <c r="F42" s="10">
        <v>0</v>
      </c>
      <c r="G42" s="18">
        <f t="shared" si="1"/>
        <v>0</v>
      </c>
      <c r="H42" s="11">
        <f t="shared" si="4"/>
        <v>0</v>
      </c>
    </row>
    <row r="43" spans="1:8" ht="55.5" customHeight="1" x14ac:dyDescent="0.35">
      <c r="A43" s="6" t="s">
        <v>9</v>
      </c>
      <c r="B43" s="13" t="s">
        <v>51</v>
      </c>
      <c r="C43" s="7" t="s">
        <v>11</v>
      </c>
      <c r="D43" s="8">
        <v>4.22</v>
      </c>
      <c r="E43" s="9">
        <v>540</v>
      </c>
      <c r="F43" s="10">
        <v>0</v>
      </c>
      <c r="G43" s="18">
        <f t="shared" si="1"/>
        <v>0</v>
      </c>
      <c r="H43" s="11">
        <f t="shared" si="4"/>
        <v>0</v>
      </c>
    </row>
    <row r="44" spans="1:8" ht="55.5" customHeight="1" x14ac:dyDescent="0.35">
      <c r="A44" s="6" t="s">
        <v>9</v>
      </c>
      <c r="B44" s="13" t="s">
        <v>52</v>
      </c>
      <c r="C44" s="7" t="s">
        <v>11</v>
      </c>
      <c r="D44" s="8">
        <v>0.51</v>
      </c>
      <c r="E44" s="9">
        <v>8604</v>
      </c>
      <c r="F44" s="10">
        <v>0</v>
      </c>
      <c r="G44" s="18">
        <f t="shared" si="1"/>
        <v>0</v>
      </c>
      <c r="H44" s="11">
        <f t="shared" si="4"/>
        <v>0</v>
      </c>
    </row>
    <row r="45" spans="1:8" ht="55.5" customHeight="1" thickBot="1" x14ac:dyDescent="0.4">
      <c r="A45" s="6" t="s">
        <v>9</v>
      </c>
      <c r="B45" s="14" t="s">
        <v>53</v>
      </c>
      <c r="C45" s="7" t="s">
        <v>11</v>
      </c>
      <c r="D45" s="8">
        <v>0.45</v>
      </c>
      <c r="E45" s="9">
        <v>31500</v>
      </c>
      <c r="F45" s="10">
        <v>0</v>
      </c>
      <c r="G45" s="18">
        <f t="shared" si="1"/>
        <v>0</v>
      </c>
      <c r="H45" s="11">
        <f t="shared" si="4"/>
        <v>0</v>
      </c>
    </row>
  </sheetData>
  <sheetProtection algorithmName="SHA-512" hashValue="BirXHWt9Fqb9BBC/dNsQiAd1nuXnWHmHUl17/gbbaCA7OJg2PBWqbuSqAYc+x0gX+hcpVrNn2xZ6iqSYzsTlEg==" saltValue="czcHn1/AHItzQ8Owl0GpsQ==" spinCount="100000" sheet="1" selectLockedCells="1"/>
  <mergeCells count="1">
    <mergeCell ref="A1:G1"/>
  </mergeCells>
  <conditionalFormatting sqref="F3:G45">
    <cfRule type="containsText" dxfId="2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due&gt;",F3)))</formula>
    </cfRule>
    <cfRule type="containsText" dxfId="1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due&gt;",F3)))</formula>
    </cfRule>
  </conditionalFormatting>
  <conditionalFormatting sqref="H3:H45">
    <cfRule type="containsText" dxfId="0" priority="1" operator="containsText" text="Prezzo">
      <formula>NOT(ISERROR(SEARCH("Prezzo",H3)))</formula>
    </cfRule>
  </conditionalFormatting>
  <pageMargins left="0.7" right="0.7" top="0.75" bottom="0.75" header="0.3" footer="0.3"/>
  <pageSetup paperSize="9" orientation="landscape" r:id="rId1"/>
  <headerFooter>
    <oddHeader>&amp;L&amp;G&amp;C&amp;10&amp;K01+003ID 2792 - APPALTO SPECIFICO PER DI SERVIZI DI MANUTENZIONE HARDWARE FUORI GARANZIA 
PER GLI UFFICI CENTRALI E PERIFERICI DEL SISTEMA INFORMATIVO DELLA FISCALITÀ</oddHeader>
    <oddFooter xml:space="preserve">&amp;L&amp;8&amp;K01+045Lotto 2&amp;C&amp;8&amp;K01+038Pagina &amp;P&amp;R&amp;8&amp;K01+042Classificazione Consip: Ambito Pubblico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9CEA74A511104481320C5C68E5F2E8" ma:contentTypeVersion="3" ma:contentTypeDescription="Creare un nuovo documento." ma:contentTypeScope="" ma:versionID="35ceae5d1d0045f236fc541ba66af713">
  <xsd:schema xmlns:xsd="http://www.w3.org/2001/XMLSchema" xmlns:xs="http://www.w3.org/2001/XMLSchema" xmlns:p="http://schemas.microsoft.com/office/2006/metadata/properties" xmlns:ns2="93cd5faf-1904-4bbd-8598-f213a7daec58" targetNamespace="http://schemas.microsoft.com/office/2006/metadata/properties" ma:root="true" ma:fieldsID="3bdae466a09ca90392dcabf41a593357" ns2:_="">
    <xsd:import namespace="93cd5faf-1904-4bbd-8598-f213a7daec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d5faf-1904-4bbd-8598-f213a7daec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0CD9FF-8F16-43FD-8322-692AC52FE7E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5E86205-68F8-42D2-9BD3-24545283B5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11F932-E2F8-4DEE-AF26-008E5D4B31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cd5faf-1904-4bbd-8598-f213a7daec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2</vt:lpstr>
    </vt:vector>
  </TitlesOfParts>
  <Manager/>
  <Company>Consip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Salvatori</dc:creator>
  <cp:keywords/>
  <dc:description/>
  <cp:lastModifiedBy>Mezzacapo Gabriele</cp:lastModifiedBy>
  <cp:revision/>
  <dcterms:created xsi:type="dcterms:W3CDTF">2020-09-25T08:48:11Z</dcterms:created>
  <dcterms:modified xsi:type="dcterms:W3CDTF">2025-12-19T07:47:03Z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0x010100049CEA74A511104481320C5C68E5F2E8</vt:lpwstr>
  </property>
</Properties>
</file>